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kadircaliskan\Documents\GÜNLÜK\2021 YILI\12-ARALIK 2021\"/>
    </mc:Choice>
  </mc:AlternateContent>
  <bookViews>
    <workbookView xWindow="0" yWindow="0" windowWidth="20736" windowHeight="11760" tabRatio="725" activeTab="1"/>
  </bookViews>
  <sheets>
    <sheet name="Kaynaklara Göre" sheetId="22" r:id="rId1"/>
    <sheet name="2020-2021" sheetId="26" r:id="rId2"/>
  </sheets>
  <calcPr calcId="162913"/>
</workbook>
</file>

<file path=xl/calcChain.xml><?xml version="1.0" encoding="utf-8"?>
<calcChain xmlns="http://schemas.openxmlformats.org/spreadsheetml/2006/main">
  <c r="I27" i="26" l="1"/>
  <c r="I26" i="26" l="1"/>
  <c r="I25" i="26" l="1"/>
  <c r="I24" i="26" l="1"/>
  <c r="I23" i="26" l="1"/>
  <c r="I22" i="26" l="1"/>
  <c r="I21" i="26" l="1"/>
  <c r="I20" i="26" l="1"/>
  <c r="I19" i="26" l="1"/>
  <c r="I18" i="26"/>
  <c r="I17" i="26"/>
  <c r="I16" i="26"/>
  <c r="G29" i="26"/>
  <c r="F29" i="26"/>
  <c r="D29" i="26"/>
  <c r="C29" i="26"/>
  <c r="E29" i="26" s="1"/>
  <c r="O34" i="22"/>
  <c r="O32" i="22"/>
  <c r="O30" i="22"/>
  <c r="O28" i="22"/>
  <c r="O26" i="22"/>
  <c r="O24" i="22"/>
  <c r="O22" i="22"/>
  <c r="O20" i="22"/>
  <c r="O18" i="22"/>
  <c r="O16" i="22"/>
  <c r="O14" i="22"/>
  <c r="O12" i="22"/>
  <c r="H29" i="26" l="1"/>
  <c r="I29" i="26" s="1"/>
  <c r="I28" i="26" l="1"/>
</calcChain>
</file>

<file path=xl/sharedStrings.xml><?xml version="1.0" encoding="utf-8"?>
<sst xmlns="http://schemas.openxmlformats.org/spreadsheetml/2006/main" count="92" uniqueCount="81">
  <si>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</si>
  <si>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</si>
  <si>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</si>
  <si>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</si>
  <si>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</si>
  <si>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</si>
  <si>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</si>
  <si>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</si>
  <si>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</si>
  <si>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</si>
  <si>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</si>
  <si>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</si>
  <si>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</si>
  <si>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</si>
  <si>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</si>
  <si>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</si>
  <si>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</si>
  <si>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</si>
  <si>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</si>
  <si>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</si>
  <si>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</si>
  <si>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</si>
  <si>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</si>
  <si>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</si>
  <si>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</si>
  <si>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</si>
  <si>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</si>
  <si>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</si>
  <si>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</si>
  <si>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</si>
  <si>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</si>
  <si>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</si>
  <si>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</si>
  <si>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</si>
  <si>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</si>
  <si>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</si>
  <si>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</si>
  <si>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</si>
  <si>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</si>
  <si>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</si>
  <si>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</si>
  <si>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</si>
  <si>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</si>
  <si>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</si>
  <si>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</si>
  <si>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</si>
  <si>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</si>
  <si>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</si>
  <si>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</si>
  <si>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</si>
  <si>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</si>
  <si>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</si>
  <si>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</si>
  <si>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</si>
  <si>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</si>
  <si>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</si>
  <si>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</si>
  <si>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</si>
  <si>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</si>
  <si>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</si>
  <si>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</si>
  <si>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</si>
  <si>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</si>
  <si>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</si>
  <si>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</si>
  <si>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</si>
  <si>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</si>
  <si>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</si>
  <si>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</si>
  <si>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</si>
  <si>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</si>
  <si>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t>GEOTHERMAL + WIND +SOLAR</t>
  </si>
  <si>
    <t>JEOTERMAL + RÜZGAR+GÜNEŞ</t>
  </si>
  <si>
    <t xml:space="preserve">Taşkömürü + İthal Kömür+Asfaltit 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</si>
  <si>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</si>
  <si>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</si>
  <si>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</si>
  <si>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</si>
  <si>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</si>
  <si>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</si>
  <si>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*2021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</si>
</sst>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70" formatCode="#,##0.000000"/>
    <numFmt numFmtId="171" formatCode="#,##0.00000000"/>
  </numFmts>
  <fonts count="22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0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/>
    <xf numFmtId="0" fontId="18" fillId="0" borderId="0"/>
  </cellStyleXfs>
  <cellXfs count="127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1" fillId="0" borderId="6" xfId="0" applyFont="1" applyBorder="1"/>
    <xf numFmtId="0" fontId="11" fillId="0" borderId="18" xfId="0" applyFont="1" applyBorder="1"/>
    <xf numFmtId="0" fontId="8" fillId="3" borderId="9" xfId="0" applyFont="1" applyFill="1" applyBorder="1" applyAlignment="1">
      <alignment horizontal="center"/>
    </xf>
    <xf numFmtId="0" fontId="11" fillId="3" borderId="19" xfId="0" applyFont="1" applyFill="1" applyBorder="1"/>
    <xf numFmtId="0" fontId="16" fillId="3" borderId="19" xfId="0" applyFont="1" applyFill="1" applyBorder="1" applyAlignment="1">
      <alignment horizontal="left"/>
    </xf>
    <xf numFmtId="0" fontId="11" fillId="3" borderId="20" xfId="0" applyFont="1" applyFill="1" applyBorder="1"/>
    <xf numFmtId="0" fontId="11" fillId="3" borderId="21" xfId="0" applyFont="1" applyFill="1" applyBorder="1"/>
    <xf numFmtId="0" fontId="11" fillId="3" borderId="22" xfId="0" applyFont="1" applyFill="1" applyBorder="1"/>
    <xf numFmtId="0" fontId="9" fillId="3" borderId="10" xfId="0" applyFont="1" applyFill="1" applyBorder="1" applyAlignment="1">
      <alignment horizontal="center"/>
    </xf>
    <xf numFmtId="0" fontId="12" fillId="3" borderId="23" xfId="0" applyFont="1" applyFill="1" applyBorder="1"/>
    <xf numFmtId="0" fontId="12" fillId="3" borderId="1" xfId="0" applyFont="1" applyFill="1" applyBorder="1"/>
    <xf numFmtId="0" fontId="12" fillId="3" borderId="24" xfId="0" applyFont="1" applyFill="1" applyBorder="1"/>
    <xf numFmtId="0" fontId="9" fillId="3" borderId="2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11" fillId="3" borderId="28" xfId="0" applyFont="1" applyFill="1" applyBorder="1"/>
    <xf numFmtId="0" fontId="8" fillId="3" borderId="1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24" xfId="0" applyFont="1" applyFill="1" applyBorder="1"/>
    <xf numFmtId="0" fontId="8" fillId="3" borderId="1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distributed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64" fontId="12" fillId="3" borderId="27" xfId="0" applyNumberFormat="1" applyFont="1" applyFill="1" applyBorder="1"/>
    <xf numFmtId="164" fontId="12" fillId="3" borderId="2" xfId="0" applyNumberFormat="1" applyFont="1" applyFill="1" applyBorder="1"/>
    <xf numFmtId="164" fontId="12" fillId="3" borderId="2" xfId="0" applyNumberFormat="1" applyFont="1" applyFill="1" applyBorder="1" applyAlignment="1"/>
    <xf numFmtId="164" fontId="12" fillId="3" borderId="28" xfId="0" applyNumberFormat="1" applyFont="1" applyFill="1" applyBorder="1"/>
    <xf numFmtId="164" fontId="12" fillId="3" borderId="29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15" fillId="2" borderId="6" xfId="0" applyFont="1" applyFill="1" applyBorder="1"/>
    <xf numFmtId="0" fontId="11" fillId="2" borderId="6" xfId="0" applyFont="1" applyFill="1" applyBorder="1"/>
    <xf numFmtId="0" fontId="11" fillId="2" borderId="18" xfId="0" applyFont="1" applyFill="1" applyBorder="1"/>
    <xf numFmtId="0" fontId="8" fillId="2" borderId="4" xfId="0" applyFont="1" applyFill="1" applyBorder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/>
    <xf numFmtId="0" fontId="11" fillId="2" borderId="15" xfId="0" applyFont="1" applyFill="1" applyBorder="1"/>
    <xf numFmtId="0" fontId="8" fillId="2" borderId="7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32" xfId="0" applyFont="1" applyFill="1" applyBorder="1"/>
    <xf numFmtId="0" fontId="11" fillId="0" borderId="8" xfId="0" applyFont="1" applyBorder="1"/>
    <xf numFmtId="0" fontId="12" fillId="3" borderId="16" xfId="0" applyFont="1" applyFill="1" applyBorder="1"/>
    <xf numFmtId="0" fontId="14" fillId="3" borderId="12" xfId="0" applyFont="1" applyFill="1" applyBorder="1"/>
    <xf numFmtId="164" fontId="9" fillId="2" borderId="2" xfId="0" applyNumberFormat="1" applyFont="1" applyFill="1" applyBorder="1"/>
    <xf numFmtId="164" fontId="9" fillId="2" borderId="28" xfId="0" applyNumberFormat="1" applyFont="1" applyFill="1" applyBorder="1"/>
    <xf numFmtId="0" fontId="13" fillId="3" borderId="33" xfId="0" applyFont="1" applyFill="1" applyBorder="1"/>
    <xf numFmtId="0" fontId="11" fillId="2" borderId="8" xfId="0" applyFont="1" applyFill="1" applyBorder="1"/>
    <xf numFmtId="0" fontId="16" fillId="2" borderId="6" xfId="0" applyFont="1" applyFill="1" applyBorder="1"/>
    <xf numFmtId="0" fontId="11" fillId="2" borderId="4" xfId="0" applyFont="1" applyFill="1" applyBorder="1"/>
    <xf numFmtId="0" fontId="11" fillId="2" borderId="7" xfId="0" applyFont="1" applyFill="1" applyBorder="1"/>
    <xf numFmtId="0" fontId="17" fillId="2" borderId="5" xfId="0" applyFont="1" applyFill="1" applyBorder="1"/>
    <xf numFmtId="164" fontId="12" fillId="3" borderId="30" xfId="0" applyNumberFormat="1" applyFont="1" applyFill="1" applyBorder="1"/>
    <xf numFmtId="164" fontId="12" fillId="3" borderId="31" xfId="0" applyNumberFormat="1" applyFont="1" applyFill="1" applyBorder="1"/>
    <xf numFmtId="0" fontId="12" fillId="0" borderId="6" xfId="0" applyFont="1" applyBorder="1"/>
    <xf numFmtId="0" fontId="13" fillId="0" borderId="8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9" fillId="2" borderId="24" xfId="0" applyNumberFormat="1" applyFont="1" applyFill="1" applyBorder="1"/>
    <xf numFmtId="164" fontId="9" fillId="2" borderId="3" xfId="0" applyNumberFormat="1" applyFont="1" applyFill="1" applyBorder="1"/>
    <xf numFmtId="164" fontId="9" fillId="2" borderId="26" xfId="0" applyNumberFormat="1" applyFont="1" applyFill="1" applyBorder="1"/>
    <xf numFmtId="164" fontId="13" fillId="2" borderId="25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/>
    <xf numFmtId="164" fontId="13" fillId="2" borderId="26" xfId="0" applyNumberFormat="1" applyFont="1" applyFill="1" applyBorder="1" applyAlignment="1">
      <alignment horizontal="right"/>
    </xf>
    <xf numFmtId="0" fontId="13" fillId="2" borderId="36" xfId="0" applyFont="1" applyFill="1" applyBorder="1"/>
    <xf numFmtId="0" fontId="11" fillId="2" borderId="35" xfId="0" applyFont="1" applyFill="1" applyBorder="1"/>
    <xf numFmtId="164" fontId="12" fillId="2" borderId="2" xfId="0" applyNumberFormat="1" applyFont="1" applyFill="1" applyBorder="1"/>
    <xf numFmtId="164" fontId="12" fillId="2" borderId="28" xfId="0" applyNumberFormat="1" applyFont="1" applyFill="1" applyBorder="1"/>
    <xf numFmtId="0" fontId="12" fillId="3" borderId="37" xfId="0" applyFont="1" applyFill="1" applyBorder="1"/>
    <xf numFmtId="164" fontId="9" fillId="2" borderId="27" xfId="0" applyNumberFormat="1" applyFont="1" applyFill="1" applyBorder="1"/>
    <xf numFmtId="164" fontId="12" fillId="2" borderId="1" xfId="0" applyNumberFormat="1" applyFont="1" applyFill="1" applyBorder="1"/>
    <xf numFmtId="0" fontId="14" fillId="3" borderId="38" xfId="0" applyFont="1" applyFill="1" applyBorder="1"/>
    <xf numFmtId="164" fontId="9" fillId="2" borderId="25" xfId="0" applyNumberFormat="1" applyFont="1" applyFill="1" applyBorder="1"/>
    <xf numFmtId="164" fontId="12" fillId="3" borderId="1" xfId="0" applyNumberFormat="1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9" fillId="2" borderId="39" xfId="0" applyNumberFormat="1" applyFont="1" applyFill="1" applyBorder="1"/>
    <xf numFmtId="164" fontId="9" fillId="2" borderId="40" xfId="0" applyNumberFormat="1" applyFont="1" applyFill="1" applyBorder="1"/>
    <xf numFmtId="164" fontId="9" fillId="2" borderId="41" xfId="0" applyNumberFormat="1" applyFont="1" applyFill="1" applyBorder="1"/>
    <xf numFmtId="164" fontId="9" fillId="2" borderId="42" xfId="0" applyNumberFormat="1" applyFont="1" applyFill="1" applyBorder="1"/>
    <xf numFmtId="0" fontId="19" fillId="0" borderId="0" xfId="0" applyFont="1"/>
    <xf numFmtId="0" fontId="20" fillId="0" borderId="0" xfId="0" applyFont="1"/>
    <xf numFmtId="0" fontId="12" fillId="3" borderId="17" xfId="0" applyFont="1" applyFill="1" applyBorder="1"/>
    <xf numFmtId="164" fontId="9" fillId="2" borderId="34" xfId="0" applyNumberFormat="1" applyFont="1" applyFill="1" applyBorder="1"/>
    <xf numFmtId="164" fontId="9" fillId="2" borderId="22" xfId="0" applyNumberFormat="1" applyFont="1" applyFill="1" applyBorder="1"/>
    <xf numFmtId="164" fontId="12" fillId="2" borderId="24" xfId="0" applyNumberFormat="1" applyFont="1" applyFill="1" applyBorder="1"/>
    <xf numFmtId="164" fontId="9" fillId="2" borderId="43" xfId="0" applyNumberFormat="1" applyFont="1" applyFill="1" applyBorder="1"/>
    <xf numFmtId="164" fontId="9" fillId="2" borderId="44" xfId="0" applyNumberFormat="1" applyFont="1" applyFill="1" applyBorder="1"/>
    <xf numFmtId="164" fontId="9" fillId="2" borderId="2" xfId="0" applyNumberFormat="1" applyFont="1" applyFill="1" applyBorder="1" applyAlignment="1"/>
    <xf numFmtId="164" fontId="9" fillId="2" borderId="3" xfId="0" applyNumberFormat="1" applyFont="1" applyFill="1" applyBorder="1" applyAlignment="1"/>
    <xf numFmtId="165" fontId="9" fillId="2" borderId="3" xfId="0" applyNumberFormat="1" applyFont="1" applyFill="1" applyBorder="1"/>
    <xf numFmtId="170" fontId="0" fillId="0" borderId="0" xfId="0" applyNumberFormat="1"/>
    <xf numFmtId="0" fontId="3" fillId="0" borderId="0" xfId="0" applyFont="1"/>
    <xf numFmtId="170" fontId="2" fillId="0" borderId="0" xfId="0" applyNumberFormat="1" applyFont="1" applyFill="1"/>
    <xf numFmtId="171" fontId="21" fillId="0" borderId="0" xfId="0" applyNumberFormat="1" applyFont="1"/>
    <xf numFmtId="164" fontId="12" fillId="3" borderId="30" xfId="0" applyNumberFormat="1" applyFont="1" applyFill="1" applyBorder="1" applyAlignment="1">
      <alignment horizontal="right"/>
    </xf>
    <xf numFmtId="164" fontId="12" fillId="3" borderId="28" xfId="0" applyNumberFormat="1" applyFont="1" applyFill="1" applyBorder="1" applyAlignment="1">
      <alignment horizontal="right"/>
    </xf>
    <xf numFmtId="164" fontId="12" fillId="3" borderId="31" xfId="0" applyNumberFormat="1" applyFont="1" applyFill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workbookViewId="0">
      <selection activeCell="C12" sqref="C12"/>
    </sheetView>
  </sheetViews>
  <sheetFormatPr defaultRowHeight="13.2" x14ac:dyDescent="0.25"/>
  <cols>
    <col min="2" max="2" width="29.44140625" customWidth="1"/>
    <col min="3" max="3" width="13.33203125" customWidth="1"/>
    <col min="4" max="10" width="10.88671875" customWidth="1"/>
    <col min="11" max="11" width="11.88671875" customWidth="1"/>
    <col min="12" max="12" width="10.88671875" customWidth="1"/>
    <col min="13" max="13" width="11" bestFit="1" customWidth="1"/>
    <col min="14" max="14" width="9.5546875" bestFit="1" customWidth="1"/>
    <col min="15" max="15" width="11.44140625" customWidth="1"/>
  </cols>
  <sheetData>
    <row r="2" spans="2:15" ht="13.8" thickBot="1" x14ac:dyDescent="0.3">
      <c r="D2" s="4"/>
    </row>
    <row r="3" spans="2:15" ht="21" customHeight="1" x14ac:dyDescent="0.3">
      <c r="B3" s="68"/>
      <c r="C3" s="69" t="s">
        <v>16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2:15" x14ac:dyDescent="0.25">
      <c r="B4" s="7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x14ac:dyDescent="0.25">
      <c r="B5" s="70"/>
      <c r="C5" s="56" t="s">
        <v>47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</row>
    <row r="6" spans="2:15" x14ac:dyDescent="0.25">
      <c r="B6" s="7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ht="18" thickBot="1" x14ac:dyDescent="0.35">
      <c r="B7" s="71"/>
      <c r="C7" s="60"/>
      <c r="D7" s="60"/>
      <c r="E7" s="60"/>
      <c r="F7" s="60"/>
      <c r="G7" s="60"/>
      <c r="H7" s="72">
        <v>2021</v>
      </c>
      <c r="I7" s="60"/>
      <c r="J7" s="60"/>
      <c r="K7" s="60"/>
      <c r="L7" s="60"/>
      <c r="M7" s="60"/>
      <c r="N7" s="60"/>
      <c r="O7" s="61"/>
    </row>
    <row r="8" spans="2:15" ht="19.5" customHeight="1" thickBot="1" x14ac:dyDescent="0.3">
      <c r="B8" s="6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5" t="s">
        <v>17</v>
      </c>
      <c r="O8" s="12"/>
    </row>
    <row r="9" spans="2:15" s="6" customFormat="1" ht="16.5" customHeight="1" x14ac:dyDescent="0.25">
      <c r="B9" s="76"/>
      <c r="C9" s="77" t="s">
        <v>0</v>
      </c>
      <c r="D9" s="77" t="s">
        <v>1</v>
      </c>
      <c r="E9" s="77" t="s">
        <v>2</v>
      </c>
      <c r="F9" s="77" t="s">
        <v>3</v>
      </c>
      <c r="G9" s="77" t="s">
        <v>4</v>
      </c>
      <c r="H9" s="77" t="s">
        <v>5</v>
      </c>
      <c r="I9" s="77" t="s">
        <v>6</v>
      </c>
      <c r="J9" s="77" t="s">
        <v>7</v>
      </c>
      <c r="K9" s="77" t="s">
        <v>8</v>
      </c>
      <c r="L9" s="77" t="s">
        <v>9</v>
      </c>
      <c r="M9" s="77" t="s">
        <v>10</v>
      </c>
      <c r="N9" s="77" t="s">
        <v>11</v>
      </c>
      <c r="O9" s="78" t="s">
        <v>12</v>
      </c>
    </row>
    <row r="10" spans="2:15" s="7" customFormat="1" ht="23.25" customHeight="1" thickBot="1" x14ac:dyDescent="0.25">
      <c r="B10" s="79"/>
      <c r="C10" s="80" t="s">
        <v>18</v>
      </c>
      <c r="D10" s="80" t="s">
        <v>19</v>
      </c>
      <c r="E10" s="80" t="s">
        <v>20</v>
      </c>
      <c r="F10" s="80" t="s">
        <v>21</v>
      </c>
      <c r="G10" s="80" t="s">
        <v>22</v>
      </c>
      <c r="H10" s="80" t="s">
        <v>23</v>
      </c>
      <c r="I10" s="80" t="s">
        <v>24</v>
      </c>
      <c r="J10" s="80" t="s">
        <v>25</v>
      </c>
      <c r="K10" s="80" t="s">
        <v>26</v>
      </c>
      <c r="L10" s="80" t="s">
        <v>27</v>
      </c>
      <c r="M10" s="80" t="s">
        <v>28</v>
      </c>
      <c r="N10" s="80" t="s">
        <v>29</v>
      </c>
      <c r="O10" s="81" t="s">
        <v>30</v>
      </c>
    </row>
    <row r="11" spans="2:15" x14ac:dyDescent="0.25">
      <c r="B11" s="111" t="s">
        <v>73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2:15" x14ac:dyDescent="0.25">
      <c r="B12" s="64" t="s">
        <v>31</v>
      </c>
      <c r="C12" s="84">
        <v>5973.4513033630537</v>
      </c>
      <c r="D12" s="84">
        <v>5887.7505324636641</v>
      </c>
      <c r="E12" s="84">
        <v>5097.2644486488352</v>
      </c>
      <c r="F12" s="84">
        <v>3902.0396220670127</v>
      </c>
      <c r="G12" s="84">
        <v>3957.5375521374804</v>
      </c>
      <c r="H12" s="84">
        <v>4484.6842341847623</v>
      </c>
      <c r="I12" s="84">
        <v>5274.796827415973</v>
      </c>
      <c r="J12" s="84">
        <v>6012.1718913942423</v>
      </c>
      <c r="K12" s="84">
        <v>4692.5063670843201</v>
      </c>
      <c r="L12" s="84">
        <v>3199.6430788773787</v>
      </c>
      <c r="M12" s="84">
        <v>5914.4643651438773</v>
      </c>
      <c r="N12" s="84">
        <v>6405.2763630171739</v>
      </c>
      <c r="O12" s="83">
        <f>SUM(C12:N12)</f>
        <v>60801.58658579777</v>
      </c>
    </row>
    <row r="13" spans="2:15" x14ac:dyDescent="0.25">
      <c r="B13" s="63" t="s">
        <v>32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05"/>
      <c r="O13" s="66"/>
    </row>
    <row r="14" spans="2:15" x14ac:dyDescent="0.25">
      <c r="B14" s="64" t="s">
        <v>33</v>
      </c>
      <c r="C14" s="84">
        <v>3430.9819932990849</v>
      </c>
      <c r="D14" s="84">
        <v>3094.1495613261486</v>
      </c>
      <c r="E14" s="84">
        <v>3461.1990096910895</v>
      </c>
      <c r="F14" s="84">
        <v>3457.6374659609537</v>
      </c>
      <c r="G14" s="84">
        <v>3441.4426475914311</v>
      </c>
      <c r="H14" s="84">
        <v>3594.9933437557702</v>
      </c>
      <c r="I14" s="84">
        <v>3630.9234777890447</v>
      </c>
      <c r="J14" s="84">
        <v>3782.076092146825</v>
      </c>
      <c r="K14" s="84">
        <v>3828.73254628002</v>
      </c>
      <c r="L14" s="84">
        <v>3683.8861773117283</v>
      </c>
      <c r="M14" s="84">
        <v>3930.8649008993261</v>
      </c>
      <c r="N14" s="107">
        <v>4063.5430467287611</v>
      </c>
      <c r="O14" s="83">
        <f>SUM(C14:N14)</f>
        <v>43400.430262780181</v>
      </c>
    </row>
    <row r="15" spans="2:15" x14ac:dyDescent="0.25">
      <c r="B15" s="63" t="s">
        <v>34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05"/>
      <c r="O15" s="66"/>
    </row>
    <row r="16" spans="2:15" x14ac:dyDescent="0.25">
      <c r="B16" s="64" t="s">
        <v>35</v>
      </c>
      <c r="C16" s="84">
        <v>25.871820000000007</v>
      </c>
      <c r="D16" s="84">
        <v>25.247699999999998</v>
      </c>
      <c r="E16" s="84">
        <v>28.3506</v>
      </c>
      <c r="F16" s="84">
        <v>26.689799999999995</v>
      </c>
      <c r="G16" s="84">
        <v>28.699360000000002</v>
      </c>
      <c r="H16" s="84">
        <v>29.836020000000005</v>
      </c>
      <c r="I16" s="84">
        <v>30.847730000000002</v>
      </c>
      <c r="J16" s="84">
        <v>26.686689999999995</v>
      </c>
      <c r="K16" s="84">
        <v>28.975500000000007</v>
      </c>
      <c r="L16" s="84">
        <v>31.68129999999999</v>
      </c>
      <c r="M16" s="84">
        <v>27.162710000000001</v>
      </c>
      <c r="N16" s="107">
        <v>26.67314</v>
      </c>
      <c r="O16" s="83">
        <f>SUM(C16:N16)</f>
        <v>336.72237000000001</v>
      </c>
    </row>
    <row r="17" spans="2:18" x14ac:dyDescent="0.25">
      <c r="B17" s="63" t="s">
        <v>78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105"/>
      <c r="O17" s="66"/>
    </row>
    <row r="18" spans="2:18" x14ac:dyDescent="0.25">
      <c r="B18" s="64" t="s">
        <v>79</v>
      </c>
      <c r="C18" s="84">
        <v>8332.184535020222</v>
      </c>
      <c r="D18" s="84">
        <v>6638.302572714847</v>
      </c>
      <c r="E18" s="84">
        <v>8149.31430553679</v>
      </c>
      <c r="F18" s="84">
        <v>5650.8611476051155</v>
      </c>
      <c r="G18" s="84">
        <v>6949.8765025704524</v>
      </c>
      <c r="H18" s="84">
        <v>9885.4617362243771</v>
      </c>
      <c r="I18" s="84">
        <v>11023.293536676876</v>
      </c>
      <c r="J18" s="84">
        <v>12573.925089504806</v>
      </c>
      <c r="K18" s="84">
        <v>10805.710996130099</v>
      </c>
      <c r="L18" s="84">
        <v>10689.306037854065</v>
      </c>
      <c r="M18" s="84">
        <v>8681.8304081605456</v>
      </c>
      <c r="N18" s="107">
        <v>9058.6605227303735</v>
      </c>
      <c r="O18" s="83">
        <f>SUM(C18:N18)</f>
        <v>108438.72739072857</v>
      </c>
    </row>
    <row r="19" spans="2:18" x14ac:dyDescent="0.25">
      <c r="B19" s="63" t="s">
        <v>36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5"/>
      <c r="O19" s="66"/>
    </row>
    <row r="20" spans="2:18" x14ac:dyDescent="0.25">
      <c r="B20" s="64" t="s">
        <v>37</v>
      </c>
      <c r="C20" s="84">
        <v>559.76698575938133</v>
      </c>
      <c r="D20" s="84">
        <v>547.81033408084966</v>
      </c>
      <c r="E20" s="84">
        <v>600.99709019181068</v>
      </c>
      <c r="F20" s="84">
        <v>593.28883134852072</v>
      </c>
      <c r="G20" s="119">
        <v>621.65478474765496</v>
      </c>
      <c r="H20" s="119">
        <v>617.59229933513723</v>
      </c>
      <c r="I20" s="119">
        <v>637.82192129335237</v>
      </c>
      <c r="J20" s="84">
        <v>669.57081167178615</v>
      </c>
      <c r="K20" s="84">
        <v>670.91003144840022</v>
      </c>
      <c r="L20" s="84">
        <v>701.14082303748671</v>
      </c>
      <c r="M20" s="84">
        <v>695.10767685695509</v>
      </c>
      <c r="N20" s="107">
        <v>700.9867673721451</v>
      </c>
      <c r="O20" s="85">
        <f>SUM(C20:N20)</f>
        <v>7616.6483571434801</v>
      </c>
    </row>
    <row r="21" spans="2:18" x14ac:dyDescent="0.25">
      <c r="B21" s="63" t="s">
        <v>38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3"/>
    </row>
    <row r="22" spans="2:18" x14ac:dyDescent="0.25">
      <c r="B22" s="64" t="s">
        <v>39</v>
      </c>
      <c r="C22" s="84">
        <v>18322.256637441744</v>
      </c>
      <c r="D22" s="84">
        <v>16193.26070058551</v>
      </c>
      <c r="E22" s="84">
        <v>17337.125454068522</v>
      </c>
      <c r="F22" s="84">
        <v>13630.516866981601</v>
      </c>
      <c r="G22" s="84">
        <v>14999.210847047019</v>
      </c>
      <c r="H22" s="84">
        <v>18612.567633500046</v>
      </c>
      <c r="I22" s="84">
        <v>20597.683493175242</v>
      </c>
      <c r="J22" s="84">
        <v>23064.430574717662</v>
      </c>
      <c r="K22" s="84">
        <v>20026.835440942839</v>
      </c>
      <c r="L22" s="84">
        <v>18305.65741708066</v>
      </c>
      <c r="M22" s="84">
        <v>19249.430061060702</v>
      </c>
      <c r="N22" s="84">
        <v>20255.139839848453</v>
      </c>
      <c r="O22" s="85">
        <f>SUM(C22:N22)</f>
        <v>220594.11496645</v>
      </c>
      <c r="R22" s="120"/>
    </row>
    <row r="23" spans="2:18" x14ac:dyDescent="0.25">
      <c r="B23" s="63" t="s">
        <v>13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2:18" x14ac:dyDescent="0.25">
      <c r="B24" s="64" t="s">
        <v>40</v>
      </c>
      <c r="C24" s="84">
        <v>4306.3051781591885</v>
      </c>
      <c r="D24" s="84">
        <v>4007.5578307257078</v>
      </c>
      <c r="E24" s="84">
        <v>6200.1747468794092</v>
      </c>
      <c r="F24" s="84">
        <v>8059.1170927470303</v>
      </c>
      <c r="G24" s="84">
        <v>5809.9559296434181</v>
      </c>
      <c r="H24" s="84">
        <v>4517.2890217379909</v>
      </c>
      <c r="I24" s="84">
        <v>5047.6493095175028</v>
      </c>
      <c r="J24" s="84">
        <v>4826.0974841773404</v>
      </c>
      <c r="K24" s="84">
        <v>2862.5203275544072</v>
      </c>
      <c r="L24" s="84">
        <v>3274.7199285522315</v>
      </c>
      <c r="M24" s="84">
        <v>3110.2577590983915</v>
      </c>
      <c r="N24" s="84">
        <v>3673.5870407877474</v>
      </c>
      <c r="O24" s="85">
        <f>SUM(C24:N24)</f>
        <v>55695.231649580361</v>
      </c>
      <c r="R24" s="120"/>
    </row>
    <row r="25" spans="2:18" x14ac:dyDescent="0.25">
      <c r="B25" s="63" t="s">
        <v>72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2:18" x14ac:dyDescent="0.25">
      <c r="B26" s="64" t="s">
        <v>71</v>
      </c>
      <c r="C26" s="84">
        <v>4389.4661128342404</v>
      </c>
      <c r="D26" s="84">
        <v>4224.5399609754795</v>
      </c>
      <c r="E26" s="84">
        <v>4460.1776072143612</v>
      </c>
      <c r="F26" s="84">
        <v>4329.7809583348708</v>
      </c>
      <c r="G26" s="84">
        <v>4451.6815793444166</v>
      </c>
      <c r="H26" s="84">
        <v>3783.3762199813445</v>
      </c>
      <c r="I26" s="84">
        <v>5393.0754361857962</v>
      </c>
      <c r="J26" s="84">
        <v>4894.1179342898977</v>
      </c>
      <c r="K26" s="84">
        <v>5029.5503673168805</v>
      </c>
      <c r="L26" s="84">
        <v>4789.5526359291507</v>
      </c>
      <c r="M26" s="84">
        <v>4372.8117881026028</v>
      </c>
      <c r="N26" s="84">
        <v>5084.4574195477044</v>
      </c>
      <c r="O26" s="85">
        <f>SUM(C26:N26)</f>
        <v>55202.588020056741</v>
      </c>
    </row>
    <row r="27" spans="2:18" x14ac:dyDescent="0.25">
      <c r="B27" s="63" t="s">
        <v>41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2:18" x14ac:dyDescent="0.25">
      <c r="B28" s="64" t="s">
        <v>42</v>
      </c>
      <c r="C28" s="96">
        <v>27018.027928435175</v>
      </c>
      <c r="D28" s="96">
        <v>24425.358492286698</v>
      </c>
      <c r="E28" s="96">
        <v>27997.477808162294</v>
      </c>
      <c r="F28" s="96">
        <v>26019.414918063503</v>
      </c>
      <c r="G28" s="96">
        <v>25260.848356034854</v>
      </c>
      <c r="H28" s="96">
        <v>26913.232875219379</v>
      </c>
      <c r="I28" s="96">
        <v>31038.408238878539</v>
      </c>
      <c r="J28" s="96">
        <v>32784.645993184902</v>
      </c>
      <c r="K28" s="96">
        <v>27918.906135814126</v>
      </c>
      <c r="L28" s="96">
        <v>26369.929981562043</v>
      </c>
      <c r="M28" s="96">
        <v>26732.4996082617</v>
      </c>
      <c r="N28" s="96">
        <v>29013.184300183904</v>
      </c>
      <c r="O28" s="114">
        <f>SUM(C28:N28)</f>
        <v>331491.9346360871</v>
      </c>
      <c r="R28" s="103"/>
    </row>
    <row r="29" spans="2:18" x14ac:dyDescent="0.25">
      <c r="B29" s="94" t="s">
        <v>14</v>
      </c>
      <c r="C29" s="65"/>
      <c r="D29" s="9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2:18" x14ac:dyDescent="0.25">
      <c r="B30" s="97" t="s">
        <v>43</v>
      </c>
      <c r="C30" s="82">
        <v>65.623869999999997</v>
      </c>
      <c r="D30" s="98">
        <v>83.807500000000005</v>
      </c>
      <c r="E30" s="82">
        <v>91.310580000000002</v>
      </c>
      <c r="F30" s="84">
        <v>88.770820000000001</v>
      </c>
      <c r="G30" s="84">
        <v>213.50978999999998</v>
      </c>
      <c r="H30" s="82">
        <v>222.07589999999999</v>
      </c>
      <c r="I30" s="84">
        <v>115.36324999999999</v>
      </c>
      <c r="J30" s="84">
        <v>196.977</v>
      </c>
      <c r="K30" s="84">
        <v>223.83627000000001</v>
      </c>
      <c r="L30" s="84">
        <v>362.55933999999996</v>
      </c>
      <c r="M30" s="84">
        <v>298.22467</v>
      </c>
      <c r="N30" s="82">
        <v>366.91894000000002</v>
      </c>
      <c r="O30" s="85">
        <f>SUM(C30:N30)</f>
        <v>2328.97793</v>
      </c>
      <c r="Q30" s="102"/>
    </row>
    <row r="31" spans="2:18" x14ac:dyDescent="0.25">
      <c r="B31" s="94" t="s">
        <v>15</v>
      </c>
      <c r="C31" s="117"/>
      <c r="D31" s="115"/>
      <c r="E31" s="65"/>
      <c r="F31" s="95"/>
      <c r="G31" s="105"/>
      <c r="H31" s="65"/>
      <c r="I31" s="95"/>
      <c r="J31" s="65"/>
      <c r="K31" s="65"/>
      <c r="L31" s="65"/>
      <c r="M31" s="105"/>
      <c r="N31" s="65"/>
      <c r="O31" s="106"/>
      <c r="R31" s="103"/>
    </row>
    <row r="32" spans="2:18" x14ac:dyDescent="0.25">
      <c r="B32" s="97" t="s">
        <v>44</v>
      </c>
      <c r="C32" s="118">
        <v>164.25905000000003</v>
      </c>
      <c r="D32" s="116">
        <v>224.41476</v>
      </c>
      <c r="E32" s="84">
        <v>367.48713999999995</v>
      </c>
      <c r="F32" s="98">
        <v>301.74367999999998</v>
      </c>
      <c r="G32" s="107">
        <v>333.92770999999999</v>
      </c>
      <c r="H32" s="84">
        <v>324.12109000000004</v>
      </c>
      <c r="I32" s="98">
        <v>459.16487999999998</v>
      </c>
      <c r="J32" s="84">
        <v>440.06835999999998</v>
      </c>
      <c r="K32" s="84">
        <v>472.57040000000001</v>
      </c>
      <c r="L32" s="84">
        <v>414.00355999999999</v>
      </c>
      <c r="M32" s="107">
        <v>354.69251000000003</v>
      </c>
      <c r="N32" s="84">
        <v>330.63440000000003</v>
      </c>
      <c r="O32" s="108">
        <f>SUM(C32:N32)</f>
        <v>4187.0875400000004</v>
      </c>
      <c r="Q32" s="101"/>
    </row>
    <row r="33" spans="2:30" s="10" customFormat="1" x14ac:dyDescent="0.25">
      <c r="B33" s="63" t="s">
        <v>45</v>
      </c>
      <c r="C33" s="99"/>
      <c r="D33" s="47"/>
      <c r="E33" s="99"/>
      <c r="F33" s="47"/>
      <c r="G33" s="47"/>
      <c r="H33" s="99"/>
      <c r="I33" s="47"/>
      <c r="J33" s="47"/>
      <c r="K33" s="47"/>
      <c r="L33" s="47"/>
      <c r="M33" s="47"/>
      <c r="N33" s="99"/>
      <c r="O33" s="49"/>
    </row>
    <row r="34" spans="2:30" s="10" customFormat="1" ht="13.8" thickBot="1" x14ac:dyDescent="0.3">
      <c r="B34" s="67" t="s">
        <v>46</v>
      </c>
      <c r="C34" s="73">
        <v>26919.392748435173</v>
      </c>
      <c r="D34" s="73">
        <v>24284.751232286697</v>
      </c>
      <c r="E34" s="73">
        <v>27721.301248162294</v>
      </c>
      <c r="F34" s="73">
        <v>25806.442058063505</v>
      </c>
      <c r="G34" s="73">
        <v>25140.430436034854</v>
      </c>
      <c r="H34" s="73">
        <v>26811.187685219378</v>
      </c>
      <c r="I34" s="73">
        <v>30694.606608878537</v>
      </c>
      <c r="J34" s="73">
        <v>32541.5546331849</v>
      </c>
      <c r="K34" s="73">
        <v>27670.172005814125</v>
      </c>
      <c r="L34" s="73">
        <v>26318.485761562042</v>
      </c>
      <c r="M34" s="73">
        <v>26676.031768261699</v>
      </c>
      <c r="N34" s="73">
        <v>29049.468840183905</v>
      </c>
      <c r="O34" s="74">
        <f>SUM(C34:N34)</f>
        <v>329633.82502608711</v>
      </c>
      <c r="Q34" s="100"/>
    </row>
    <row r="35" spans="2:30" x14ac:dyDescent="0.2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2:30" ht="15.6" x14ac:dyDescent="0.3">
      <c r="B36" s="110"/>
      <c r="I36" s="3"/>
      <c r="J36" s="121" t="s">
        <v>80</v>
      </c>
      <c r="K36" s="3"/>
      <c r="L36" s="3"/>
      <c r="M36" s="3"/>
      <c r="N36" s="3"/>
      <c r="P36" s="120"/>
    </row>
    <row r="37" spans="2:30" ht="15.6" x14ac:dyDescent="0.3">
      <c r="B37" s="110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2:30" x14ac:dyDescent="0.25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2:30" x14ac:dyDescent="0.25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2:30" x14ac:dyDescent="0.25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30" x14ac:dyDescent="0.25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2:30" x14ac:dyDescent="0.2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30" x14ac:dyDescent="0.25">
      <c r="C43" s="104"/>
      <c r="D43" s="104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7"/>
  <sheetViews>
    <sheetView tabSelected="1" topLeftCell="A4" workbookViewId="0">
      <selection activeCell="I16" sqref="I16"/>
    </sheetView>
  </sheetViews>
  <sheetFormatPr defaultRowHeight="13.2" x14ac:dyDescent="0.25"/>
  <cols>
    <col min="2" max="2" width="10" bestFit="1" customWidth="1"/>
    <col min="3" max="3" width="24.88671875" customWidth="1"/>
    <col min="4" max="4" width="21.33203125" customWidth="1"/>
    <col min="6" max="7" width="24.88671875" customWidth="1"/>
    <col min="8" max="8" width="10.6640625" customWidth="1"/>
    <col min="9" max="9" width="10.44140625" customWidth="1"/>
    <col min="11" max="11" width="15.44140625" bestFit="1" customWidth="1"/>
    <col min="13" max="13" width="13" customWidth="1"/>
    <col min="14" max="14" width="10.88671875" customWidth="1"/>
    <col min="15" max="15" width="17.5546875" customWidth="1"/>
    <col min="16" max="16" width="18.6640625" customWidth="1"/>
  </cols>
  <sheetData>
    <row r="4" spans="2:18" x14ac:dyDescent="0.25">
      <c r="B4" s="9"/>
    </row>
    <row r="5" spans="2:18" ht="13.8" thickBot="1" x14ac:dyDescent="0.3">
      <c r="B5" s="9"/>
      <c r="D5" s="4"/>
    </row>
    <row r="6" spans="2:18" ht="20.25" customHeight="1" x14ac:dyDescent="0.25">
      <c r="B6" s="51"/>
      <c r="C6" s="52" t="s">
        <v>58</v>
      </c>
      <c r="D6" s="53"/>
      <c r="E6" s="53"/>
      <c r="F6" s="53"/>
      <c r="G6" s="53"/>
      <c r="H6" s="53"/>
      <c r="I6" s="54"/>
    </row>
    <row r="7" spans="2:18" ht="13.8" thickBot="1" x14ac:dyDescent="0.3">
      <c r="B7" s="55"/>
      <c r="C7" s="56" t="s">
        <v>55</v>
      </c>
      <c r="D7" s="56"/>
      <c r="E7" s="56"/>
      <c r="F7" s="56"/>
      <c r="G7" s="56"/>
      <c r="H7" s="57"/>
      <c r="I7" s="58"/>
    </row>
    <row r="8" spans="2:18" ht="13.8" thickBot="1" x14ac:dyDescent="0.3">
      <c r="B8" s="59"/>
      <c r="C8" s="60"/>
      <c r="D8" s="60"/>
      <c r="E8" s="60"/>
      <c r="F8" s="60"/>
      <c r="G8" s="60"/>
      <c r="H8" s="90" t="s">
        <v>56</v>
      </c>
      <c r="I8" s="91"/>
    </row>
    <row r="9" spans="2:18" ht="15.6" x14ac:dyDescent="0.3">
      <c r="B9" s="13"/>
      <c r="C9" s="14"/>
      <c r="D9" s="15">
        <v>2020</v>
      </c>
      <c r="E9" s="16"/>
      <c r="F9" s="17"/>
      <c r="G9" s="15">
        <v>2021</v>
      </c>
      <c r="H9" s="16"/>
      <c r="I9" s="18"/>
    </row>
    <row r="10" spans="2:18" x14ac:dyDescent="0.25">
      <c r="B10" s="19"/>
      <c r="C10" s="20"/>
      <c r="D10" s="21"/>
      <c r="E10" s="21"/>
      <c r="F10" s="21"/>
      <c r="G10" s="21"/>
      <c r="H10" s="21"/>
      <c r="I10" s="22"/>
    </row>
    <row r="11" spans="2:18" x14ac:dyDescent="0.25">
      <c r="B11" s="19"/>
      <c r="C11" s="23" t="s">
        <v>74</v>
      </c>
      <c r="D11" s="24" t="s">
        <v>76</v>
      </c>
      <c r="E11" s="24"/>
      <c r="F11" s="24" t="s">
        <v>57</v>
      </c>
      <c r="G11" s="24" t="s">
        <v>75</v>
      </c>
      <c r="H11" s="24"/>
      <c r="I11" s="22"/>
    </row>
    <row r="12" spans="2:18" x14ac:dyDescent="0.25">
      <c r="B12" s="25" t="s">
        <v>51</v>
      </c>
      <c r="C12" s="26"/>
      <c r="D12" s="27" t="s">
        <v>50</v>
      </c>
      <c r="E12" s="27" t="s">
        <v>12</v>
      </c>
      <c r="F12" s="27"/>
      <c r="G12" s="27" t="s">
        <v>50</v>
      </c>
      <c r="H12" s="27" t="s">
        <v>12</v>
      </c>
      <c r="I12" s="28" t="s">
        <v>53</v>
      </c>
    </row>
    <row r="13" spans="2:18" x14ac:dyDescent="0.25">
      <c r="B13" s="29"/>
      <c r="C13" s="30"/>
      <c r="D13" s="31"/>
      <c r="E13" s="31"/>
      <c r="F13" s="32"/>
      <c r="G13" s="31"/>
      <c r="H13" s="31"/>
      <c r="I13" s="33"/>
    </row>
    <row r="14" spans="2:18" x14ac:dyDescent="0.25">
      <c r="B14" s="34"/>
      <c r="C14" s="35" t="s">
        <v>77</v>
      </c>
      <c r="D14" s="36" t="s">
        <v>48</v>
      </c>
      <c r="E14" s="37"/>
      <c r="F14" s="36" t="s">
        <v>74</v>
      </c>
      <c r="G14" s="36" t="s">
        <v>48</v>
      </c>
      <c r="H14" s="37"/>
      <c r="I14" s="38"/>
    </row>
    <row r="15" spans="2:18" x14ac:dyDescent="0.25">
      <c r="B15" s="39" t="s">
        <v>52</v>
      </c>
      <c r="C15" s="40"/>
      <c r="D15" s="41" t="s">
        <v>49</v>
      </c>
      <c r="E15" s="41" t="s">
        <v>30</v>
      </c>
      <c r="F15" s="41"/>
      <c r="G15" s="41" t="s">
        <v>49</v>
      </c>
      <c r="H15" s="41" t="s">
        <v>30</v>
      </c>
      <c r="I15" s="42" t="s">
        <v>54</v>
      </c>
    </row>
    <row r="16" spans="2:18" ht="26.25" customHeight="1" x14ac:dyDescent="0.25">
      <c r="B16" s="43" t="s">
        <v>59</v>
      </c>
      <c r="C16" s="86">
        <v>5512.8290739999993</v>
      </c>
      <c r="D16" s="87">
        <v>21619.044486042549</v>
      </c>
      <c r="E16" s="87">
        <v>27131.87356004255</v>
      </c>
      <c r="F16" s="88">
        <v>4494.7920300000005</v>
      </c>
      <c r="G16" s="88">
        <v>22523.23589843517</v>
      </c>
      <c r="H16" s="87">
        <v>27018.027928435171</v>
      </c>
      <c r="I16" s="89">
        <f t="shared" ref="I16:I27" si="0">H16/E16*100-100</f>
        <v>-0.41960106940436503</v>
      </c>
      <c r="K16" s="120"/>
      <c r="L16" s="5"/>
      <c r="R16" s="5"/>
    </row>
    <row r="17" spans="2:18" ht="26.25" customHeight="1" x14ac:dyDescent="0.25">
      <c r="B17" s="43" t="s">
        <v>60</v>
      </c>
      <c r="C17" s="86">
        <v>4192.8576189999994</v>
      </c>
      <c r="D17" s="87">
        <v>20817.332129318329</v>
      </c>
      <c r="E17" s="87">
        <v>25010.189748318327</v>
      </c>
      <c r="F17" s="88">
        <v>3175.4588199999998</v>
      </c>
      <c r="G17" s="88">
        <v>21249.899672286694</v>
      </c>
      <c r="H17" s="87">
        <v>24425.358492286694</v>
      </c>
      <c r="I17" s="89">
        <f t="shared" si="0"/>
        <v>-2.3383719272699892</v>
      </c>
      <c r="K17" s="120"/>
      <c r="L17" s="5"/>
      <c r="R17" s="5"/>
    </row>
    <row r="18" spans="2:18" ht="24.75" customHeight="1" x14ac:dyDescent="0.25">
      <c r="B18" s="43" t="s">
        <v>61</v>
      </c>
      <c r="C18" s="86">
        <v>4430.0933770000001</v>
      </c>
      <c r="D18" s="87">
        <v>20324.004813700547</v>
      </c>
      <c r="E18" s="87">
        <v>24754.098190700548</v>
      </c>
      <c r="F18" s="88">
        <v>4659.0105519999997</v>
      </c>
      <c r="G18" s="88">
        <v>23338.467256162294</v>
      </c>
      <c r="H18" s="87">
        <v>27997.477808162294</v>
      </c>
      <c r="I18" s="89">
        <f t="shared" si="0"/>
        <v>13.102394571094479</v>
      </c>
      <c r="K18" s="120"/>
      <c r="L18" s="5"/>
      <c r="R18" s="5"/>
    </row>
    <row r="19" spans="2:18" ht="24.75" customHeight="1" x14ac:dyDescent="0.25">
      <c r="B19" s="43" t="s">
        <v>62</v>
      </c>
      <c r="C19" s="86">
        <v>3526.3291840000002</v>
      </c>
      <c r="D19" s="87">
        <v>16836.93132427644</v>
      </c>
      <c r="E19" s="87">
        <v>20363.260508276442</v>
      </c>
      <c r="F19" s="88">
        <v>4635.5730299999996</v>
      </c>
      <c r="G19" s="88">
        <v>21383.841888063507</v>
      </c>
      <c r="H19" s="87">
        <v>26019.414918063507</v>
      </c>
      <c r="I19" s="89">
        <f t="shared" si="0"/>
        <v>27.776270934058815</v>
      </c>
      <c r="K19" s="120"/>
      <c r="L19" s="5"/>
      <c r="R19" s="5"/>
    </row>
    <row r="20" spans="2:18" ht="24.75" customHeight="1" x14ac:dyDescent="0.25">
      <c r="B20" s="43" t="s">
        <v>63</v>
      </c>
      <c r="C20" s="86">
        <v>2713.2565707999997</v>
      </c>
      <c r="D20" s="87">
        <v>18224.590880568005</v>
      </c>
      <c r="E20" s="87">
        <v>20937.847451368005</v>
      </c>
      <c r="F20" s="88">
        <v>4331.2580599999992</v>
      </c>
      <c r="G20" s="88">
        <v>20929.590296034854</v>
      </c>
      <c r="H20" s="87">
        <v>25260.848356034854</v>
      </c>
      <c r="I20" s="89">
        <f t="shared" si="0"/>
        <v>20.646825872181054</v>
      </c>
      <c r="K20" s="120"/>
      <c r="L20" s="5"/>
      <c r="R20" s="5"/>
    </row>
    <row r="21" spans="2:18" ht="24.75" customHeight="1" x14ac:dyDescent="0.25">
      <c r="B21" s="43" t="s">
        <v>64</v>
      </c>
      <c r="C21" s="86">
        <v>2962.973488207324</v>
      </c>
      <c r="D21" s="87">
        <v>20574.45178773248</v>
      </c>
      <c r="E21" s="87">
        <v>23537.425275939804</v>
      </c>
      <c r="F21" s="88">
        <v>4543.9363500000009</v>
      </c>
      <c r="G21" s="88">
        <v>22369.296525219383</v>
      </c>
      <c r="H21" s="87">
        <v>26913.232875219383</v>
      </c>
      <c r="I21" s="89">
        <f t="shared" si="0"/>
        <v>14.342297679986117</v>
      </c>
      <c r="K21" s="120"/>
      <c r="L21" s="5"/>
      <c r="R21" s="5"/>
    </row>
    <row r="22" spans="2:18" ht="26.25" customHeight="1" x14ac:dyDescent="0.25">
      <c r="B22" s="43" t="s">
        <v>65</v>
      </c>
      <c r="C22" s="86">
        <v>4993.4155609999998</v>
      </c>
      <c r="D22" s="87">
        <v>23657.431163733381</v>
      </c>
      <c r="E22" s="87">
        <v>28650.846724733383</v>
      </c>
      <c r="F22" s="88">
        <v>5293.72739</v>
      </c>
      <c r="G22" s="88">
        <v>25744.680848878539</v>
      </c>
      <c r="H22" s="87">
        <v>31038.408238878539</v>
      </c>
      <c r="I22" s="89">
        <f t="shared" si="0"/>
        <v>8.3333017592253071</v>
      </c>
      <c r="K22" s="2"/>
      <c r="L22" s="5"/>
      <c r="R22" s="5"/>
    </row>
    <row r="23" spans="2:18" ht="24.75" customHeight="1" x14ac:dyDescent="0.25">
      <c r="B23" s="43" t="s">
        <v>66</v>
      </c>
      <c r="C23" s="86">
        <v>5983.4793959999997</v>
      </c>
      <c r="D23" s="87">
        <v>23360.062129335471</v>
      </c>
      <c r="E23" s="87">
        <v>29343.541525335469</v>
      </c>
      <c r="F23" s="88">
        <v>5826.19416</v>
      </c>
      <c r="G23" s="88">
        <v>26958.451833184896</v>
      </c>
      <c r="H23" s="87">
        <v>32784.645993184895</v>
      </c>
      <c r="I23" s="89">
        <f t="shared" si="0"/>
        <v>11.726956900816973</v>
      </c>
      <c r="K23" s="2"/>
      <c r="L23" s="5"/>
      <c r="R23" s="5"/>
    </row>
    <row r="24" spans="2:18" ht="25.5" customHeight="1" x14ac:dyDescent="0.25">
      <c r="B24" s="43" t="s">
        <v>67</v>
      </c>
      <c r="C24" s="86">
        <v>5917.8364270000002</v>
      </c>
      <c r="D24" s="87">
        <v>21825.152906749994</v>
      </c>
      <c r="E24" s="87">
        <v>27742.989333749996</v>
      </c>
      <c r="F24" s="88">
        <v>4320.3812000000007</v>
      </c>
      <c r="G24" s="88">
        <v>23598.52493581413</v>
      </c>
      <c r="H24" s="87">
        <v>27918.90613581413</v>
      </c>
      <c r="I24" s="89">
        <f t="shared" si="0"/>
        <v>0.63409461737464312</v>
      </c>
      <c r="K24" s="2"/>
      <c r="L24" s="5"/>
      <c r="R24" s="5"/>
    </row>
    <row r="25" spans="2:18" ht="24.75" customHeight="1" x14ac:dyDescent="0.25">
      <c r="B25" s="43" t="s">
        <v>68</v>
      </c>
      <c r="C25" s="86">
        <v>5685.3668250000001</v>
      </c>
      <c r="D25" s="87">
        <v>19989.670198007054</v>
      </c>
      <c r="E25" s="87">
        <v>25675.037023007055</v>
      </c>
      <c r="F25" s="88">
        <v>4217.6646000000001</v>
      </c>
      <c r="G25" s="88">
        <v>22152.26538156204</v>
      </c>
      <c r="H25" s="87">
        <v>26369.92998156204</v>
      </c>
      <c r="I25" s="89">
        <f t="shared" si="0"/>
        <v>2.7064925278678373</v>
      </c>
      <c r="K25" s="2"/>
      <c r="L25" s="5"/>
      <c r="R25" s="5"/>
    </row>
    <row r="26" spans="2:18" ht="25.5" customHeight="1" x14ac:dyDescent="0.25">
      <c r="B26" s="43" t="s">
        <v>69</v>
      </c>
      <c r="C26" s="86">
        <v>4490.2842300000002</v>
      </c>
      <c r="D26" s="87">
        <v>21441.380316863248</v>
      </c>
      <c r="E26" s="87">
        <v>25931.664546863249</v>
      </c>
      <c r="F26" s="88">
        <v>3790.4031800000002</v>
      </c>
      <c r="G26" s="88">
        <v>22942.096428261695</v>
      </c>
      <c r="H26" s="87">
        <v>26732.499608261696</v>
      </c>
      <c r="I26" s="89">
        <f t="shared" si="0"/>
        <v>3.0882516621761482</v>
      </c>
      <c r="K26" s="2"/>
      <c r="L26" s="5"/>
      <c r="R26" s="5"/>
    </row>
    <row r="27" spans="2:18" ht="25.5" customHeight="1" x14ac:dyDescent="0.25">
      <c r="B27" s="43" t="s">
        <v>70</v>
      </c>
      <c r="C27" s="86">
        <v>5176.424559</v>
      </c>
      <c r="D27" s="87">
        <v>22447.8939970828</v>
      </c>
      <c r="E27" s="87">
        <v>27624.318556082799</v>
      </c>
      <c r="F27" s="88">
        <v>4033.7516400000004</v>
      </c>
      <c r="G27" s="88">
        <v>24979.432660183906</v>
      </c>
      <c r="H27" s="87">
        <v>29013.184300183908</v>
      </c>
      <c r="I27" s="89">
        <f t="shared" si="0"/>
        <v>5.0276923258086441</v>
      </c>
      <c r="K27" s="2"/>
      <c r="L27" s="5"/>
      <c r="R27" s="5"/>
    </row>
    <row r="28" spans="2:18" x14ac:dyDescent="0.25">
      <c r="B28" s="44" t="s">
        <v>12</v>
      </c>
      <c r="C28" s="46"/>
      <c r="D28" s="47"/>
      <c r="E28" s="47"/>
      <c r="F28" s="48"/>
      <c r="G28" s="48"/>
      <c r="H28" s="47"/>
      <c r="I28" s="125">
        <f>H29/E29*100-100</f>
        <v>8.0823580858291564</v>
      </c>
    </row>
    <row r="29" spans="2:18" ht="13.8" thickBot="1" x14ac:dyDescent="0.3">
      <c r="B29" s="45" t="s">
        <v>30</v>
      </c>
      <c r="C29" s="50">
        <f>SUM(C16:C28)</f>
        <v>55585.146311007324</v>
      </c>
      <c r="D29" s="50">
        <f>SUM(D16:D28)</f>
        <v>251117.94613341033</v>
      </c>
      <c r="E29" s="50">
        <f>SUM(C29:D29)</f>
        <v>306703.09244441765</v>
      </c>
      <c r="F29" s="124">
        <f>SUM(F16:F28)</f>
        <v>53322.151012000009</v>
      </c>
      <c r="G29" s="124">
        <f>SUM(G16:G28)</f>
        <v>278169.78362408711</v>
      </c>
      <c r="H29" s="124">
        <f>SUM(F29:G29)</f>
        <v>331491.9346360871</v>
      </c>
      <c r="I29" s="126">
        <f t="shared" ref="I29" si="1">H29/E29*100-100</f>
        <v>8.0823580858291564</v>
      </c>
      <c r="L29" s="5"/>
    </row>
    <row r="30" spans="2:18" x14ac:dyDescent="0.25">
      <c r="B30" s="9"/>
    </row>
    <row r="31" spans="2:18" ht="13.8" x14ac:dyDescent="0.25">
      <c r="B31" s="109"/>
    </row>
    <row r="32" spans="2:18" ht="13.8" x14ac:dyDescent="0.25">
      <c r="B32" s="109"/>
      <c r="C32" s="1"/>
      <c r="D32" s="1"/>
      <c r="E32" s="1"/>
      <c r="F32" s="122" t="s">
        <v>80</v>
      </c>
      <c r="G32" s="103"/>
    </row>
    <row r="33" spans="2:9" x14ac:dyDescent="0.25">
      <c r="B33" s="9"/>
    </row>
    <row r="34" spans="2:9" x14ac:dyDescent="0.25">
      <c r="H34" s="120"/>
    </row>
    <row r="35" spans="2:9" x14ac:dyDescent="0.25">
      <c r="H35" s="103"/>
    </row>
    <row r="37" spans="2:9" x14ac:dyDescent="0.25">
      <c r="I37" s="120"/>
    </row>
  </sheetData>
  <mergeCells count="1">
    <mergeCell ref="I28:I29"/>
  </mergeCells>
  <phoneticPr fontId="7" type="noConversion"/>
  <pageMargins left="0.75" right="0.75" top="1" bottom="1" header="0.5" footer="0.5"/>
  <pageSetup paperSize="9" orientation="portrait" r:id="rId1"/>
  <headerFooter alignWithMargins="0"/>
  <ignoredErrors>
    <ignoredError sqref="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Kaynaklara Göre</vt:lpstr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Abdulkadir ÇALIŞKAN</cp:lastModifiedBy>
  <cp:lastPrinted>2015-12-11T08:32:51Z</cp:lastPrinted>
  <dcterms:created xsi:type="dcterms:W3CDTF">2012-10-12T10:58:19Z</dcterms:created>
  <dcterms:modified xsi:type="dcterms:W3CDTF">2022-02-20T10:53:17Z</dcterms:modified>
</cp:coreProperties>
</file>